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viti 2025" sheetId="3" r:id="rId1"/>
    <sheet name="Ndryshim regjistri" sheetId="5" r:id="rId2"/>
    <sheet name="Shtesë regjistri" sheetId="6" r:id="rId3"/>
  </sheets>
  <definedNames>
    <definedName name="_xlnm.Print_Area" localSheetId="0">'viti 2025'!$A$1:$Q$49</definedName>
  </definedNames>
  <calcPr calcId="125725"/>
</workbook>
</file>

<file path=xl/calcChain.xml><?xml version="1.0" encoding="utf-8"?>
<calcChain xmlns="http://schemas.openxmlformats.org/spreadsheetml/2006/main">
  <c r="D45" i="3"/>
  <c r="C45"/>
  <c r="C19" l="1"/>
  <c r="D42"/>
  <c r="D43"/>
  <c r="C43"/>
  <c r="L43"/>
  <c r="C20"/>
  <c r="M45"/>
  <c r="O21" i="6"/>
  <c r="M21"/>
  <c r="E21"/>
  <c r="N20"/>
  <c r="L20"/>
  <c r="C20"/>
  <c r="N19"/>
  <c r="L19"/>
  <c r="L21" s="1"/>
  <c r="C21"/>
  <c r="O21" i="5"/>
  <c r="M21"/>
  <c r="E21"/>
  <c r="N20"/>
  <c r="L20"/>
  <c r="C20"/>
  <c r="N19"/>
  <c r="L19"/>
  <c r="C21" i="3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4"/>
  <c r="N21" i="5" l="1"/>
  <c r="D21" i="6"/>
  <c r="N21"/>
  <c r="C21" i="5"/>
  <c r="L21"/>
  <c r="D21"/>
  <c r="L26" i="3"/>
  <c r="D26" s="1"/>
  <c r="L33"/>
  <c r="D33" s="1"/>
  <c r="N39"/>
  <c r="N36"/>
  <c r="N35"/>
  <c r="O45"/>
  <c r="N44"/>
  <c r="L44"/>
  <c r="D44" s="1"/>
  <c r="N42"/>
  <c r="L42"/>
  <c r="D41"/>
  <c r="L40"/>
  <c r="D40" s="1"/>
  <c r="L39"/>
  <c r="D39" s="1"/>
  <c r="D38"/>
  <c r="D37"/>
  <c r="L36"/>
  <c r="D36" s="1"/>
  <c r="L35"/>
  <c r="D35" s="1"/>
  <c r="D34"/>
  <c r="L32"/>
  <c r="D32" s="1"/>
  <c r="N31"/>
  <c r="L31"/>
  <c r="D31" s="1"/>
  <c r="N30"/>
  <c r="L30"/>
  <c r="D30" s="1"/>
  <c r="N29"/>
  <c r="L29"/>
  <c r="D29" s="1"/>
  <c r="N28"/>
  <c r="L28"/>
  <c r="D28" s="1"/>
  <c r="N27"/>
  <c r="L27"/>
  <c r="D27" s="1"/>
  <c r="N25"/>
  <c r="L25"/>
  <c r="D25" s="1"/>
  <c r="N24"/>
  <c r="L24"/>
  <c r="D24" s="1"/>
  <c r="N23"/>
  <c r="L23"/>
  <c r="D23" s="1"/>
  <c r="N22"/>
  <c r="L22"/>
  <c r="D22" s="1"/>
  <c r="N21"/>
  <c r="L21"/>
  <c r="D21" s="1"/>
  <c r="N20"/>
  <c r="L20"/>
  <c r="D20" s="1"/>
  <c r="N19"/>
  <c r="L19"/>
  <c r="D19" s="1"/>
  <c r="E45"/>
  <c r="L45" l="1"/>
  <c r="N45"/>
</calcChain>
</file>

<file path=xl/sharedStrings.xml><?xml version="1.0" encoding="utf-8"?>
<sst xmlns="http://schemas.openxmlformats.org/spreadsheetml/2006/main" count="220" uniqueCount="70">
  <si>
    <t>Objekti i Prokurimeve</t>
  </si>
  <si>
    <t>Fondi Limit (Pa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</si>
  <si>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</si>
  <si>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</si>
  <si>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</si>
  <si>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</si>
  <si>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</si>
  <si>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 xml:space="preserve">Kanceleri 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</si>
  <si>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</si>
  <si>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</si>
  <si>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</si>
  <si>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</si>
  <si>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</si>
  <si>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</si>
  <si>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</si>
  <si>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</si>
  <si>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</si>
  <si>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</si>
  <si>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</si>
  <si>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</si>
  <si>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</si>
  <si>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</si>
  <si>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</si>
  <si>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</si>
  <si>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</si>
  <si>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</si>
  <si>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</si>
  <si>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</si>
  <si>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</si>
  <si>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</si>
  <si>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</si>
  <si>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</si>
  <si>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</si>
  <si>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</si>
  <si>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Nr.</t>
  </si>
  <si>
    <t>APARATI</t>
  </si>
  <si>
    <t>0'1160</t>
  </si>
  <si>
    <t>REPUBLIKA E SHQIPERISË</t>
  </si>
  <si>
    <t>PREFEKTI QARKUT DIBËR</t>
  </si>
  <si>
    <t>Birimi I financimit</t>
  </si>
  <si>
    <t xml:space="preserve"> P R E F E K T I</t>
  </si>
  <si>
    <t xml:space="preserve">                    Fatbardha Çenga                            </t>
  </si>
  <si>
    <t xml:space="preserve">           Mevlan  Selmani</t>
  </si>
  <si>
    <t>Përgj.Sektorit Financiar dhe Shërb.Mbësh.</t>
  </si>
  <si>
    <t>Buxheti I Shtetit</t>
  </si>
  <si>
    <t>Nexhbedin SHEHU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</si>
  <si>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</si>
  <si>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 xml:space="preserve">Shërbime të sigurimit dhe ruatjes </t>
  </si>
  <si>
    <t>Njësi matjes 000/lekë</t>
  </si>
  <si>
    <t>Spec.Burimeve Nj. dhe Shërbimeve</t>
  </si>
  <si>
    <t>Rikonstriksion zyrash Prefekti Qarkut Dibër</t>
  </si>
  <si>
    <t>Kërkesë për propozim</t>
  </si>
  <si>
    <t>Maska dhe doreza materiale periudhën COVID-19</t>
  </si>
  <si>
    <t>Gjatë vitit 2022</t>
  </si>
  <si>
    <t>Prefekti  Qarkut Dibër</t>
  </si>
  <si>
    <t>Fondi Limit (me TVSH)</t>
  </si>
  <si>
    <t>SHTESË NË REGJISTRIN E PARASHIKIMIT  TË PROKURIMEVE   PUBLIKE   PËR   VITIN  2022</t>
  </si>
  <si>
    <t>0'1170</t>
  </si>
  <si>
    <t>Gjendja civile</t>
  </si>
  <si>
    <t>Në bazë shkresës nr.8701/3 datë 13.09.2022 Ministrisë Brendshme</t>
  </si>
  <si>
    <t>Sistem i adresave i përmirësuar dhe rritja e funksionalitetit të Regjistrit Kombëtar të GJC</t>
  </si>
  <si>
    <t>Blerje e vogël</t>
  </si>
  <si>
    <t>Tetor -Dhjetor 2022</t>
  </si>
  <si>
    <t>Gjatë vitit 2023</t>
  </si>
  <si>
    <t>Shpenzime mirmbajtje zyrash-lyerje</t>
  </si>
  <si>
    <t>NDRYSHIM SHTESË NË REGJISTRIN E PARASHIKIMIT  TË PROKURIMEVE   PUBLIKE   PËR   VITIN  2023</t>
  </si>
  <si>
    <t>Shënim: Bëhet ky ndryshim shtesë regjistri për arësye të ndryshimit të treguesve të çmimit në treg.</t>
  </si>
  <si>
    <t>REGJISTRI I PARASHIKIMIT  TË PROKURIMEVE   PUBLIKE   PËR   VITIN  2025</t>
  </si>
  <si>
    <t xml:space="preserve">Paisje zyrash </t>
  </si>
  <si>
    <t>Gjatë vitit 2025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</si>
</sst>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2"/>
      <color indexed="8"/>
      <name val="Times New Roman"/>
      <family val="1"/>
      <charset val="238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93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3" fillId="2" borderId="5" xfId="0" applyFont="1" applyFill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0" fontId="14" fillId="0" borderId="6" xfId="0" applyFont="1" applyBorder="1" applyAlignment="1">
      <alignment vertical="top"/>
    </xf>
    <xf numFmtId="1" fontId="14" fillId="0" borderId="6" xfId="0" applyNumberFormat="1" applyFont="1" applyBorder="1" applyAlignment="1">
      <alignment horizontal="right" vertical="top" wrapText="1"/>
    </xf>
    <xf numFmtId="0" fontId="0" fillId="0" borderId="7" xfId="0" applyFill="1" applyBorder="1"/>
    <xf numFmtId="0" fontId="0" fillId="0" borderId="8" xfId="0" applyBorder="1"/>
    <xf numFmtId="9" fontId="0" fillId="0" borderId="6" xfId="0" applyNumberFormat="1" applyBorder="1"/>
    <xf numFmtId="0" fontId="0" fillId="0" borderId="6" xfId="0" applyFill="1" applyBorder="1"/>
    <xf numFmtId="0" fontId="15" fillId="5" borderId="6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6" xfId="0" applyFont="1" applyBorder="1" applyAlignment="1">
      <alignment horizontal="right" vertical="top"/>
    </xf>
    <xf numFmtId="0" fontId="15" fillId="0" borderId="6" xfId="0" applyFont="1" applyBorder="1"/>
    <xf numFmtId="0" fontId="16" fillId="0" borderId="6" xfId="0" applyFont="1" applyBorder="1" applyAlignment="1">
      <alignment horizontal="left" vertical="top"/>
    </xf>
    <xf numFmtId="1" fontId="16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7" fillId="0" borderId="6" xfId="0" applyFont="1" applyBorder="1" applyAlignment="1">
      <alignment vertical="top"/>
    </xf>
    <xf numFmtId="165" fontId="16" fillId="0" borderId="6" xfId="0" applyNumberFormat="1" applyFont="1" applyBorder="1" applyAlignment="1">
      <alignment vertical="top"/>
    </xf>
    <xf numFmtId="0" fontId="23" fillId="0" borderId="0" xfId="0" applyFont="1" applyAlignment="1">
      <alignment horizontal="left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right"/>
    </xf>
    <xf numFmtId="165" fontId="0" fillId="0" borderId="6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4" borderId="6" xfId="0" applyFon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0" fontId="24" fillId="0" borderId="6" xfId="0" applyFont="1" applyBorder="1" applyAlignment="1">
      <alignment horizontal="left"/>
    </xf>
    <xf numFmtId="0" fontId="25" fillId="5" borderId="6" xfId="0" applyFont="1" applyFill="1" applyBorder="1" applyAlignment="1">
      <alignment horizontal="left" vertical="top" wrapText="1"/>
    </xf>
    <xf numFmtId="1" fontId="15" fillId="0" borderId="6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 vertical="top" wrapText="1"/>
    </xf>
    <xf numFmtId="0" fontId="25" fillId="0" borderId="6" xfId="0" applyFont="1" applyBorder="1" applyAlignment="1">
      <alignment horizontal="left" vertical="top" wrapText="1"/>
    </xf>
    <xf numFmtId="1" fontId="26" fillId="0" borderId="6" xfId="0" applyNumberFormat="1" applyFont="1" applyBorder="1" applyAlignment="1">
      <alignment horizontal="right" vertical="top" wrapText="1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165" fontId="14" fillId="0" borderId="6" xfId="0" applyNumberFormat="1" applyFont="1" applyBorder="1" applyAlignment="1">
      <alignment horizontal="right" vertical="top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0" fillId="4" borderId="0" xfId="0" applyFill="1" applyBorder="1"/>
    <xf numFmtId="0" fontId="11" fillId="4" borderId="0" xfId="0" applyFont="1" applyFill="1" applyBorder="1"/>
    <xf numFmtId="0" fontId="0" fillId="4" borderId="8" xfId="0" applyFill="1" applyBorder="1"/>
    <xf numFmtId="0" fontId="0" fillId="4" borderId="6" xfId="0" applyFill="1" applyBorder="1"/>
    <xf numFmtId="165" fontId="0" fillId="4" borderId="6" xfId="0" applyNumberFormat="1" applyFill="1" applyBorder="1" applyAlignment="1">
      <alignment horizontal="right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33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35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37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39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91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2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905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05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R224"/>
  <sheetViews>
    <sheetView tabSelected="1" view="pageBreakPreview" topLeftCell="A22" zoomScaleSheetLayoutView="100" workbookViewId="0">
      <selection activeCell="Q44" sqref="Q44"/>
    </sheetView>
  </sheetViews>
  <sheetFormatPr defaultRowHeight="11.25" customHeight="1"/>
  <cols>
    <col min="1" max="1" width="4.140625" customWidth="1"/>
    <col min="2" max="2" width="45.42578125" customWidth="1"/>
    <col min="3" max="3" width="9.85546875" customWidth="1"/>
    <col min="4" max="4" width="9.7109375" style="12" customWidth="1"/>
    <col min="5" max="5" width="14.7109375" style="12" customWidth="1"/>
    <col min="6" max="6" width="15.28515625" style="8" customWidth="1"/>
    <col min="7" max="7" width="14.42578125" style="8" customWidth="1"/>
    <col min="8" max="8" width="21.7109375" style="8" customWidth="1"/>
    <col min="9" max="9" width="5" style="1" customWidth="1"/>
    <col min="10" max="10" width="4.28515625" style="1" customWidth="1"/>
    <col min="11" max="11" width="3.85546875" style="1" customWidth="1"/>
    <col min="12" max="12" width="9.140625" style="1"/>
    <col min="13" max="13" width="9.140625" style="88"/>
    <col min="14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3" ht="18.75">
      <c r="B6" s="39" t="s">
        <v>37</v>
      </c>
      <c r="C6" s="39"/>
      <c r="D6" s="40"/>
      <c r="E6" s="40"/>
      <c r="F6"/>
      <c r="J6" s="47"/>
      <c r="K6" s="47"/>
      <c r="L6" s="47"/>
    </row>
    <row r="7" spans="1:13" ht="18.75">
      <c r="B7" s="39" t="s">
        <v>38</v>
      </c>
      <c r="C7" s="39"/>
      <c r="D7" s="40"/>
      <c r="E7" s="40"/>
      <c r="F7"/>
    </row>
    <row r="8" spans="1:13" ht="18.75">
      <c r="B8" s="77" t="s">
        <v>67</v>
      </c>
      <c r="C8" s="77"/>
      <c r="D8" s="77"/>
      <c r="E8" s="77"/>
      <c r="F8" s="77"/>
      <c r="G8" s="77"/>
      <c r="H8" s="77"/>
    </row>
    <row r="9" spans="1:13" ht="15" customHeight="1">
      <c r="B9" s="2"/>
      <c r="C9" s="2"/>
      <c r="D9" s="3"/>
      <c r="E9" s="3"/>
      <c r="F9" s="4"/>
      <c r="G9" s="4"/>
      <c r="H9" s="4"/>
    </row>
    <row r="10" spans="1:13" ht="15.75">
      <c r="B10" s="5" t="s">
        <v>46</v>
      </c>
      <c r="C10" s="5"/>
      <c r="D10" s="3"/>
      <c r="E10" s="3"/>
      <c r="F10" s="4"/>
      <c r="G10" s="4"/>
      <c r="H10" s="4"/>
    </row>
    <row r="11" spans="1:13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3" ht="16.5" thickBot="1">
      <c r="A12" s="6"/>
      <c r="B12" s="9"/>
      <c r="C12" s="9"/>
      <c r="D12" s="3"/>
      <c r="E12" s="10"/>
      <c r="F12" s="4"/>
      <c r="G12" s="4"/>
      <c r="H12" s="11"/>
    </row>
    <row r="13" spans="1:13" ht="15">
      <c r="A13" s="78" t="s">
        <v>34</v>
      </c>
      <c r="B13" s="81" t="s">
        <v>0</v>
      </c>
      <c r="C13" s="81" t="s">
        <v>55</v>
      </c>
      <c r="D13" s="81" t="s">
        <v>1</v>
      </c>
      <c r="E13" s="81" t="s">
        <v>39</v>
      </c>
      <c r="F13" s="81" t="s">
        <v>2</v>
      </c>
      <c r="G13" s="81" t="s">
        <v>3</v>
      </c>
      <c r="H13" s="84" t="s">
        <v>4</v>
      </c>
    </row>
    <row r="14" spans="1:13" ht="15">
      <c r="A14" s="79"/>
      <c r="B14" s="82"/>
      <c r="C14" s="82"/>
      <c r="D14" s="82"/>
      <c r="E14" s="82"/>
      <c r="F14" s="79"/>
      <c r="G14" s="82"/>
      <c r="H14" s="85"/>
    </row>
    <row r="15" spans="1:13" ht="15.75" thickBot="1">
      <c r="A15" s="80"/>
      <c r="B15" s="83"/>
      <c r="C15" s="83"/>
      <c r="D15" s="83"/>
      <c r="E15" s="83"/>
      <c r="F15" s="80"/>
      <c r="G15" s="83"/>
      <c r="H15" s="86"/>
    </row>
    <row r="16" spans="1:13" s="16" customFormat="1" ht="12">
      <c r="A16" s="21"/>
      <c r="B16" s="21"/>
      <c r="C16" s="21"/>
      <c r="D16" s="13"/>
      <c r="E16" s="13"/>
      <c r="F16" s="14"/>
      <c r="G16" s="14"/>
      <c r="H16" s="14"/>
      <c r="M16" s="89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90"/>
      <c r="N17" s="27" t="s">
        <v>26</v>
      </c>
      <c r="O17" s="28"/>
    </row>
    <row r="18" spans="1:18" s="16" customFormat="1" ht="15" customHeight="1">
      <c r="D18" s="33"/>
      <c r="E18" s="33"/>
      <c r="F18" s="34"/>
      <c r="G18" s="33"/>
      <c r="H18" s="34"/>
      <c r="L18" s="29">
        <v>0.2</v>
      </c>
      <c r="M18" s="91" t="s">
        <v>27</v>
      </c>
      <c r="N18" s="29">
        <v>0.2</v>
      </c>
      <c r="O18" s="30" t="s">
        <v>27</v>
      </c>
    </row>
    <row r="19" spans="1:18" s="16" customFormat="1" ht="18" customHeight="1">
      <c r="A19" s="35">
        <v>1</v>
      </c>
      <c r="B19" s="23" t="s">
        <v>6</v>
      </c>
      <c r="C19" s="68">
        <f>M19</f>
        <v>0</v>
      </c>
      <c r="D19" s="26">
        <f>M19-L19</f>
        <v>0</v>
      </c>
      <c r="E19" s="49" t="s">
        <v>44</v>
      </c>
      <c r="F19" s="31" t="s">
        <v>28</v>
      </c>
      <c r="G19" s="66"/>
      <c r="H19" s="31" t="s">
        <v>54</v>
      </c>
      <c r="L19" s="59">
        <f>M19/6</f>
        <v>0</v>
      </c>
      <c r="M19" s="61"/>
      <c r="N19" s="60">
        <f>O19/6</f>
        <v>0</v>
      </c>
      <c r="O19" s="61"/>
    </row>
    <row r="20" spans="1:18" ht="18" customHeight="1">
      <c r="A20" s="35">
        <v>2</v>
      </c>
      <c r="B20" s="22" t="s">
        <v>6</v>
      </c>
      <c r="C20" s="68">
        <f>M20</f>
        <v>900</v>
      </c>
      <c r="D20" s="26">
        <f>M20-L20</f>
        <v>750</v>
      </c>
      <c r="E20" s="49" t="s">
        <v>44</v>
      </c>
      <c r="F20" s="31" t="s">
        <v>29</v>
      </c>
      <c r="G20" s="75" t="s">
        <v>69</v>
      </c>
      <c r="H20" s="31" t="s">
        <v>54</v>
      </c>
      <c r="L20" s="59">
        <f t="shared" ref="L20:L33" si="0">M20/6</f>
        <v>150</v>
      </c>
      <c r="M20" s="62">
        <v>900</v>
      </c>
      <c r="N20" s="60">
        <f>O20/6</f>
        <v>0</v>
      </c>
      <c r="O20" s="61"/>
    </row>
    <row r="21" spans="1:18" ht="18" customHeight="1">
      <c r="A21" s="35">
        <v>3</v>
      </c>
      <c r="B21" s="22" t="s">
        <v>7</v>
      </c>
      <c r="C21" s="68">
        <f t="shared" ref="C21:C44" si="1">M21</f>
        <v>300</v>
      </c>
      <c r="D21" s="26">
        <f t="shared" ref="D21:D43" si="2">M21-L21</f>
        <v>250</v>
      </c>
      <c r="E21" s="49" t="s">
        <v>44</v>
      </c>
      <c r="F21" s="31" t="s">
        <v>29</v>
      </c>
      <c r="G21" s="75" t="s">
        <v>69</v>
      </c>
      <c r="H21" s="31" t="s">
        <v>54</v>
      </c>
      <c r="L21" s="59">
        <f t="shared" si="0"/>
        <v>50</v>
      </c>
      <c r="M21" s="62">
        <v>300</v>
      </c>
      <c r="N21" s="60">
        <f>O21/6</f>
        <v>0</v>
      </c>
      <c r="O21" s="61"/>
      <c r="R21" s="48"/>
    </row>
    <row r="22" spans="1:18" ht="18" customHeight="1">
      <c r="A22" s="35">
        <v>4</v>
      </c>
      <c r="B22" s="22" t="s">
        <v>8</v>
      </c>
      <c r="C22" s="68">
        <f t="shared" si="1"/>
        <v>350</v>
      </c>
      <c r="D22" s="26">
        <f t="shared" si="2"/>
        <v>291.66666666666669</v>
      </c>
      <c r="E22" s="49" t="s">
        <v>44</v>
      </c>
      <c r="F22" s="31" t="s">
        <v>29</v>
      </c>
      <c r="G22" s="75" t="s">
        <v>69</v>
      </c>
      <c r="H22" s="31" t="s">
        <v>54</v>
      </c>
      <c r="L22" s="59">
        <f t="shared" si="0"/>
        <v>58.333333333333336</v>
      </c>
      <c r="M22" s="62">
        <v>350</v>
      </c>
      <c r="N22" s="60">
        <f>O22/6</f>
        <v>0</v>
      </c>
      <c r="O22" s="61"/>
    </row>
    <row r="23" spans="1:18" ht="18" customHeight="1">
      <c r="A23" s="35">
        <v>5</v>
      </c>
      <c r="B23" s="25" t="s">
        <v>9</v>
      </c>
      <c r="C23" s="68">
        <f t="shared" si="1"/>
        <v>220</v>
      </c>
      <c r="D23" s="26">
        <f t="shared" si="2"/>
        <v>183.33333333333334</v>
      </c>
      <c r="E23" s="49" t="s">
        <v>44</v>
      </c>
      <c r="F23" s="31" t="s">
        <v>29</v>
      </c>
      <c r="G23" s="75" t="s">
        <v>69</v>
      </c>
      <c r="H23" s="31" t="s">
        <v>54</v>
      </c>
      <c r="L23" s="59">
        <f t="shared" si="0"/>
        <v>36.666666666666664</v>
      </c>
      <c r="M23" s="62">
        <v>220</v>
      </c>
      <c r="N23" s="60">
        <f>O23/6</f>
        <v>0</v>
      </c>
      <c r="O23" s="61"/>
    </row>
    <row r="24" spans="1:18" ht="18" customHeight="1">
      <c r="A24" s="35">
        <v>6</v>
      </c>
      <c r="B24" s="25" t="s">
        <v>10</v>
      </c>
      <c r="C24" s="68">
        <f t="shared" si="1"/>
        <v>0</v>
      </c>
      <c r="D24" s="26">
        <f t="shared" si="2"/>
        <v>0</v>
      </c>
      <c r="E24" s="49" t="s">
        <v>44</v>
      </c>
      <c r="F24" s="31" t="s">
        <v>29</v>
      </c>
      <c r="G24" s="75" t="s">
        <v>69</v>
      </c>
      <c r="H24" s="31" t="s">
        <v>54</v>
      </c>
      <c r="L24" s="59">
        <f t="shared" si="0"/>
        <v>0</v>
      </c>
      <c r="M24" s="61">
        <v>0</v>
      </c>
      <c r="N24" s="60">
        <f t="shared" ref="N24:N27" si="3">O24/6</f>
        <v>0</v>
      </c>
      <c r="O24" s="61"/>
    </row>
    <row r="25" spans="1:18" ht="18" customHeight="1">
      <c r="A25" s="35">
        <v>7</v>
      </c>
      <c r="B25" s="25" t="s">
        <v>11</v>
      </c>
      <c r="C25" s="68">
        <f t="shared" si="1"/>
        <v>20</v>
      </c>
      <c r="D25" s="26">
        <f t="shared" si="2"/>
        <v>16.666666666666668</v>
      </c>
      <c r="E25" s="49" t="s">
        <v>44</v>
      </c>
      <c r="F25" s="31" t="s">
        <v>29</v>
      </c>
      <c r="G25" s="75" t="s">
        <v>69</v>
      </c>
      <c r="H25" s="31" t="s">
        <v>54</v>
      </c>
      <c r="L25" s="59">
        <f t="shared" si="0"/>
        <v>3.3333333333333335</v>
      </c>
      <c r="M25" s="62">
        <v>20</v>
      </c>
      <c r="N25" s="60">
        <f t="shared" si="3"/>
        <v>0</v>
      </c>
      <c r="O25" s="61"/>
      <c r="R25" s="48"/>
    </row>
    <row r="26" spans="1:18" ht="18" customHeight="1">
      <c r="A26" s="35">
        <v>8</v>
      </c>
      <c r="B26" s="25" t="s">
        <v>52</v>
      </c>
      <c r="C26" s="68">
        <f t="shared" si="1"/>
        <v>0</v>
      </c>
      <c r="D26" s="26">
        <f t="shared" si="2"/>
        <v>0</v>
      </c>
      <c r="E26" s="49" t="s">
        <v>44</v>
      </c>
      <c r="F26" s="31" t="s">
        <v>29</v>
      </c>
      <c r="G26" s="75" t="s">
        <v>69</v>
      </c>
      <c r="H26" s="31" t="s">
        <v>54</v>
      </c>
      <c r="L26" s="59">
        <f t="shared" si="0"/>
        <v>0</v>
      </c>
      <c r="M26" s="61">
        <v>0</v>
      </c>
      <c r="N26" s="60"/>
      <c r="O26" s="61"/>
      <c r="R26" s="48"/>
    </row>
    <row r="27" spans="1:18" ht="18" customHeight="1">
      <c r="A27" s="35">
        <v>9</v>
      </c>
      <c r="B27" s="25" t="s">
        <v>12</v>
      </c>
      <c r="C27" s="68">
        <f t="shared" si="1"/>
        <v>0</v>
      </c>
      <c r="D27" s="26">
        <f t="shared" si="2"/>
        <v>0</v>
      </c>
      <c r="E27" s="49" t="s">
        <v>44</v>
      </c>
      <c r="F27" s="31" t="s">
        <v>29</v>
      </c>
      <c r="G27" s="75" t="s">
        <v>69</v>
      </c>
      <c r="H27" s="31" t="s">
        <v>54</v>
      </c>
      <c r="L27" s="59">
        <f t="shared" si="0"/>
        <v>0</v>
      </c>
      <c r="M27" s="61"/>
      <c r="N27" s="60">
        <f t="shared" si="3"/>
        <v>0</v>
      </c>
      <c r="O27" s="61"/>
    </row>
    <row r="28" spans="1:18" ht="18" customHeight="1">
      <c r="A28" s="35">
        <v>10</v>
      </c>
      <c r="B28" s="23" t="s">
        <v>13</v>
      </c>
      <c r="C28" s="68">
        <f t="shared" si="1"/>
        <v>700</v>
      </c>
      <c r="D28" s="26">
        <f t="shared" si="2"/>
        <v>583.33333333333337</v>
      </c>
      <c r="E28" s="49" t="s">
        <v>44</v>
      </c>
      <c r="F28" s="32" t="s">
        <v>30</v>
      </c>
      <c r="G28" s="75" t="s">
        <v>69</v>
      </c>
      <c r="H28" s="31" t="s">
        <v>54</v>
      </c>
      <c r="L28" s="59">
        <f t="shared" si="0"/>
        <v>116.66666666666667</v>
      </c>
      <c r="M28" s="62">
        <v>700</v>
      </c>
      <c r="N28" s="60">
        <f>O28/6</f>
        <v>0</v>
      </c>
      <c r="O28" s="63"/>
    </row>
    <row r="29" spans="1:18" ht="18" customHeight="1">
      <c r="A29" s="35">
        <v>11</v>
      </c>
      <c r="B29" s="23" t="s">
        <v>14</v>
      </c>
      <c r="C29" s="68">
        <f t="shared" si="1"/>
        <v>100</v>
      </c>
      <c r="D29" s="26">
        <f t="shared" si="2"/>
        <v>83.333333333333329</v>
      </c>
      <c r="E29" s="49" t="s">
        <v>44</v>
      </c>
      <c r="F29" s="32" t="s">
        <v>30</v>
      </c>
      <c r="G29" s="75" t="s">
        <v>69</v>
      </c>
      <c r="H29" s="31" t="s">
        <v>54</v>
      </c>
      <c r="L29" s="59">
        <f t="shared" si="0"/>
        <v>16.666666666666668</v>
      </c>
      <c r="M29" s="62">
        <v>100</v>
      </c>
      <c r="N29" s="60">
        <f>O29/6</f>
        <v>0</v>
      </c>
      <c r="O29" s="63"/>
    </row>
    <row r="30" spans="1:18" ht="18" customHeight="1">
      <c r="A30" s="35">
        <v>12</v>
      </c>
      <c r="B30" s="23" t="s">
        <v>15</v>
      </c>
      <c r="C30" s="68">
        <f t="shared" si="1"/>
        <v>350</v>
      </c>
      <c r="D30" s="26">
        <f t="shared" si="2"/>
        <v>291.66666666666669</v>
      </c>
      <c r="E30" s="49" t="s">
        <v>44</v>
      </c>
      <c r="F30" s="32" t="s">
        <v>30</v>
      </c>
      <c r="G30" s="75" t="s">
        <v>69</v>
      </c>
      <c r="H30" s="31" t="s">
        <v>54</v>
      </c>
      <c r="L30" s="59">
        <f t="shared" si="0"/>
        <v>58.333333333333336</v>
      </c>
      <c r="M30" s="62">
        <v>350</v>
      </c>
      <c r="N30" s="60">
        <f>O30/6</f>
        <v>0</v>
      </c>
      <c r="O30" s="61"/>
    </row>
    <row r="31" spans="1:18" ht="18" customHeight="1">
      <c r="A31" s="35">
        <v>13</v>
      </c>
      <c r="B31" s="23" t="s">
        <v>16</v>
      </c>
      <c r="C31" s="68">
        <f t="shared" si="1"/>
        <v>246.9</v>
      </c>
      <c r="D31" s="26">
        <f t="shared" si="2"/>
        <v>205.75</v>
      </c>
      <c r="E31" s="49" t="s">
        <v>44</v>
      </c>
      <c r="F31" s="32" t="s">
        <v>30</v>
      </c>
      <c r="G31" s="75" t="s">
        <v>69</v>
      </c>
      <c r="H31" s="31" t="s">
        <v>54</v>
      </c>
      <c r="L31" s="59">
        <f t="shared" si="0"/>
        <v>41.15</v>
      </c>
      <c r="M31" s="62">
        <v>246.9</v>
      </c>
      <c r="N31" s="60">
        <f>O31/6</f>
        <v>0</v>
      </c>
      <c r="O31" s="61"/>
    </row>
    <row r="32" spans="1:18" ht="18" customHeight="1">
      <c r="A32" s="35">
        <v>14</v>
      </c>
      <c r="B32" s="23" t="s">
        <v>17</v>
      </c>
      <c r="C32" s="68">
        <f t="shared" si="1"/>
        <v>3.4</v>
      </c>
      <c r="D32" s="26">
        <f t="shared" si="2"/>
        <v>2.833333333333333</v>
      </c>
      <c r="E32" s="49" t="s">
        <v>44</v>
      </c>
      <c r="F32" s="32" t="s">
        <v>29</v>
      </c>
      <c r="G32" s="75" t="s">
        <v>69</v>
      </c>
      <c r="H32" s="31" t="s">
        <v>54</v>
      </c>
      <c r="L32" s="59">
        <f t="shared" si="0"/>
        <v>0.56666666666666665</v>
      </c>
      <c r="M32" s="62">
        <v>3.4</v>
      </c>
      <c r="N32" s="60"/>
      <c r="O32" s="61"/>
    </row>
    <row r="33" spans="1:18" ht="18" customHeight="1">
      <c r="A33" s="35">
        <v>15</v>
      </c>
      <c r="B33" s="65" t="s">
        <v>47</v>
      </c>
      <c r="C33" s="68">
        <f t="shared" si="1"/>
        <v>1291.5999999999999</v>
      </c>
      <c r="D33" s="67">
        <f>M33-L33</f>
        <v>1076.3333333333333</v>
      </c>
      <c r="E33" s="49" t="s">
        <v>44</v>
      </c>
      <c r="F33" s="32" t="s">
        <v>30</v>
      </c>
      <c r="G33" s="75" t="s">
        <v>69</v>
      </c>
      <c r="H33" s="31" t="s">
        <v>54</v>
      </c>
      <c r="L33" s="59">
        <f t="shared" si="0"/>
        <v>215.26666666666665</v>
      </c>
      <c r="M33" s="62">
        <v>1291.5999999999999</v>
      </c>
      <c r="N33" s="60"/>
      <c r="O33" s="61"/>
    </row>
    <row r="34" spans="1:18" ht="18" customHeight="1">
      <c r="A34" s="35">
        <v>16</v>
      </c>
      <c r="B34" s="25" t="s">
        <v>31</v>
      </c>
      <c r="C34" s="68">
        <f t="shared" si="1"/>
        <v>180</v>
      </c>
      <c r="D34" s="26">
        <f t="shared" si="2"/>
        <v>180</v>
      </c>
      <c r="E34" s="49" t="s">
        <v>44</v>
      </c>
      <c r="F34" s="32" t="s">
        <v>30</v>
      </c>
      <c r="G34" s="75" t="s">
        <v>69</v>
      </c>
      <c r="H34" s="31" t="s">
        <v>54</v>
      </c>
      <c r="L34" s="59"/>
      <c r="M34" s="62">
        <v>180</v>
      </c>
      <c r="N34" s="60"/>
      <c r="O34" s="61"/>
    </row>
    <row r="35" spans="1:18" ht="18" customHeight="1">
      <c r="A35" s="35">
        <v>17</v>
      </c>
      <c r="B35" s="23" t="s">
        <v>18</v>
      </c>
      <c r="C35" s="68">
        <f t="shared" si="1"/>
        <v>100</v>
      </c>
      <c r="D35" s="26">
        <f t="shared" si="2"/>
        <v>83.333333333333329</v>
      </c>
      <c r="E35" s="49" t="s">
        <v>44</v>
      </c>
      <c r="F35" s="32" t="s">
        <v>29</v>
      </c>
      <c r="G35" s="75" t="s">
        <v>69</v>
      </c>
      <c r="H35" s="31" t="s">
        <v>54</v>
      </c>
      <c r="L35" s="59">
        <f t="shared" ref="L35:L44" si="4">M35/6</f>
        <v>16.666666666666668</v>
      </c>
      <c r="M35" s="62">
        <v>100</v>
      </c>
      <c r="N35" s="60">
        <f>O35/6</f>
        <v>0</v>
      </c>
      <c r="O35" s="61"/>
    </row>
    <row r="36" spans="1:18" ht="18" customHeight="1">
      <c r="A36" s="35">
        <v>18</v>
      </c>
      <c r="B36" s="23" t="s">
        <v>19</v>
      </c>
      <c r="C36" s="68">
        <f t="shared" si="1"/>
        <v>600</v>
      </c>
      <c r="D36" s="26">
        <f t="shared" si="2"/>
        <v>500</v>
      </c>
      <c r="E36" s="49" t="s">
        <v>44</v>
      </c>
      <c r="F36" s="32" t="s">
        <v>29</v>
      </c>
      <c r="G36" s="75" t="s">
        <v>69</v>
      </c>
      <c r="H36" s="31" t="s">
        <v>54</v>
      </c>
      <c r="L36" s="59">
        <f t="shared" si="4"/>
        <v>100</v>
      </c>
      <c r="M36" s="62">
        <v>600</v>
      </c>
      <c r="N36" s="60">
        <f>O36/6</f>
        <v>0</v>
      </c>
      <c r="O36" s="61"/>
    </row>
    <row r="37" spans="1:18" ht="18" customHeight="1">
      <c r="A37" s="35">
        <v>19</v>
      </c>
      <c r="B37" s="23" t="s">
        <v>20</v>
      </c>
      <c r="C37" s="68">
        <f t="shared" si="1"/>
        <v>100</v>
      </c>
      <c r="D37" s="26">
        <f t="shared" si="2"/>
        <v>90</v>
      </c>
      <c r="E37" s="49" t="s">
        <v>44</v>
      </c>
      <c r="F37" s="32" t="s">
        <v>29</v>
      </c>
      <c r="G37" s="75" t="s">
        <v>69</v>
      </c>
      <c r="H37" s="31" t="s">
        <v>54</v>
      </c>
      <c r="L37" s="59">
        <v>10</v>
      </c>
      <c r="M37" s="62">
        <v>100</v>
      </c>
      <c r="N37" s="60"/>
      <c r="O37" s="61"/>
    </row>
    <row r="38" spans="1:18" ht="18" customHeight="1">
      <c r="A38" s="35">
        <v>20</v>
      </c>
      <c r="B38" s="23" t="s">
        <v>21</v>
      </c>
      <c r="C38" s="68">
        <f t="shared" si="1"/>
        <v>967.1</v>
      </c>
      <c r="D38" s="26">
        <f t="shared" si="2"/>
        <v>967.1</v>
      </c>
      <c r="E38" s="49" t="s">
        <v>44</v>
      </c>
      <c r="F38" s="32"/>
      <c r="G38" s="75"/>
      <c r="H38" s="31" t="s">
        <v>54</v>
      </c>
      <c r="L38" s="59"/>
      <c r="M38" s="62">
        <v>967.1</v>
      </c>
      <c r="N38" s="60"/>
      <c r="O38" s="61"/>
    </row>
    <row r="39" spans="1:18" ht="18" customHeight="1">
      <c r="A39" s="35">
        <v>21</v>
      </c>
      <c r="B39" s="23" t="s">
        <v>22</v>
      </c>
      <c r="C39" s="68">
        <f t="shared" si="1"/>
        <v>200</v>
      </c>
      <c r="D39" s="26">
        <f t="shared" si="2"/>
        <v>166.66666666666666</v>
      </c>
      <c r="E39" s="49" t="s">
        <v>44</v>
      </c>
      <c r="F39" s="32" t="s">
        <v>29</v>
      </c>
      <c r="G39" s="75" t="s">
        <v>69</v>
      </c>
      <c r="H39" s="31" t="s">
        <v>54</v>
      </c>
      <c r="L39" s="59">
        <f t="shared" si="4"/>
        <v>33.333333333333336</v>
      </c>
      <c r="M39" s="62">
        <v>200</v>
      </c>
      <c r="N39" s="60">
        <f>O39/6</f>
        <v>0</v>
      </c>
      <c r="O39" s="61"/>
      <c r="R39" s="48"/>
    </row>
    <row r="40" spans="1:18" ht="18" customHeight="1">
      <c r="A40" s="35">
        <v>22</v>
      </c>
      <c r="B40" s="23" t="s">
        <v>23</v>
      </c>
      <c r="C40" s="68">
        <f t="shared" si="1"/>
        <v>0</v>
      </c>
      <c r="D40" s="26">
        <f t="shared" si="2"/>
        <v>0</v>
      </c>
      <c r="E40" s="49" t="s">
        <v>44</v>
      </c>
      <c r="F40" s="32" t="s">
        <v>29</v>
      </c>
      <c r="G40" s="75" t="s">
        <v>69</v>
      </c>
      <c r="H40" s="31" t="s">
        <v>54</v>
      </c>
      <c r="L40" s="59">
        <f t="shared" si="4"/>
        <v>0</v>
      </c>
      <c r="M40" s="61"/>
      <c r="N40" s="60"/>
      <c r="O40" s="61"/>
    </row>
    <row r="41" spans="1:18" ht="18" customHeight="1">
      <c r="A41" s="35">
        <v>23</v>
      </c>
      <c r="B41" s="24" t="s">
        <v>32</v>
      </c>
      <c r="C41" s="68">
        <f t="shared" si="1"/>
        <v>6</v>
      </c>
      <c r="D41" s="26">
        <f t="shared" si="2"/>
        <v>6</v>
      </c>
      <c r="E41" s="49" t="s">
        <v>44</v>
      </c>
      <c r="F41" s="32"/>
      <c r="G41" s="75" t="s">
        <v>69</v>
      </c>
      <c r="H41" s="31" t="s">
        <v>54</v>
      </c>
      <c r="L41" s="59"/>
      <c r="M41" s="62">
        <v>6</v>
      </c>
      <c r="N41" s="60"/>
      <c r="O41" s="61"/>
    </row>
    <row r="42" spans="1:18" ht="18" customHeight="1">
      <c r="A42" s="35">
        <v>24</v>
      </c>
      <c r="B42" s="23" t="s">
        <v>24</v>
      </c>
      <c r="C42" s="68">
        <f t="shared" si="1"/>
        <v>0</v>
      </c>
      <c r="D42" s="26">
        <f>L45</f>
        <v>1073.6500000000001</v>
      </c>
      <c r="E42" s="49" t="s">
        <v>44</v>
      </c>
      <c r="F42" s="32"/>
      <c r="G42" s="75" t="s">
        <v>69</v>
      </c>
      <c r="H42" s="31" t="s">
        <v>54</v>
      </c>
      <c r="L42" s="59">
        <f t="shared" si="4"/>
        <v>0</v>
      </c>
      <c r="M42" s="61"/>
      <c r="N42" s="60">
        <f>O42/6</f>
        <v>0</v>
      </c>
      <c r="O42" s="61"/>
    </row>
    <row r="43" spans="1:18" ht="18" customHeight="1">
      <c r="A43" s="35">
        <v>25</v>
      </c>
      <c r="B43" s="23" t="s">
        <v>68</v>
      </c>
      <c r="C43" s="68">
        <f>M43</f>
        <v>1000</v>
      </c>
      <c r="D43" s="26">
        <f>M43-L43</f>
        <v>833.33333333333337</v>
      </c>
      <c r="E43" s="49" t="s">
        <v>44</v>
      </c>
      <c r="F43" s="32" t="s">
        <v>29</v>
      </c>
      <c r="G43" s="75" t="s">
        <v>69</v>
      </c>
      <c r="H43" s="31" t="s">
        <v>54</v>
      </c>
      <c r="L43" s="59">
        <f t="shared" si="4"/>
        <v>166.66666666666666</v>
      </c>
      <c r="M43" s="62">
        <v>1000</v>
      </c>
      <c r="N43" s="60"/>
      <c r="O43" s="61"/>
    </row>
    <row r="44" spans="1:18" ht="32.25" customHeight="1">
      <c r="A44" s="35">
        <v>26</v>
      </c>
      <c r="B44" s="25" t="s">
        <v>50</v>
      </c>
      <c r="C44" s="68">
        <f t="shared" si="1"/>
        <v>0</v>
      </c>
      <c r="D44" s="26">
        <f t="shared" ref="D44" si="5">M44-L44</f>
        <v>0</v>
      </c>
      <c r="E44" s="49" t="s">
        <v>44</v>
      </c>
      <c r="F44" s="69" t="s">
        <v>51</v>
      </c>
      <c r="G44" s="75" t="s">
        <v>69</v>
      </c>
      <c r="H44" s="31" t="s">
        <v>54</v>
      </c>
      <c r="L44" s="59">
        <f t="shared" si="4"/>
        <v>0</v>
      </c>
      <c r="M44" s="61"/>
      <c r="N44" s="60">
        <f>O44/6</f>
        <v>0</v>
      </c>
      <c r="O44" s="61"/>
    </row>
    <row r="45" spans="1:18" ht="18" customHeight="1">
      <c r="A45" s="37"/>
      <c r="B45" s="37" t="s">
        <v>33</v>
      </c>
      <c r="C45" s="70">
        <f>SUM(C19:C44)</f>
        <v>7635</v>
      </c>
      <c r="D45" s="38">
        <f>SUM(D19:D44)</f>
        <v>7635.0000000000009</v>
      </c>
      <c r="E45" s="50">
        <f>SUM(E19:E44)</f>
        <v>0</v>
      </c>
      <c r="F45" s="36"/>
      <c r="G45" s="75"/>
      <c r="H45" s="36"/>
      <c r="L45" s="59">
        <f>SUM(L19:L44)</f>
        <v>1073.6500000000001</v>
      </c>
      <c r="M45" s="92">
        <f>SUM(M19:M44)</f>
        <v>7635</v>
      </c>
      <c r="N45" s="59">
        <f>SUM(N19:N44)</f>
        <v>0</v>
      </c>
      <c r="O45" s="64">
        <f>SUM(O19:O44)</f>
        <v>0</v>
      </c>
    </row>
    <row r="46" spans="1:18" ht="15">
      <c r="A46" s="1"/>
      <c r="B46" s="1"/>
      <c r="C46" s="1"/>
      <c r="D46" s="1"/>
      <c r="E46" s="1"/>
      <c r="F46" s="1"/>
      <c r="G46" s="1"/>
      <c r="H46" s="1"/>
    </row>
    <row r="47" spans="1:18" ht="15.75">
      <c r="A47" s="1"/>
      <c r="B47" s="1"/>
      <c r="C47" s="1"/>
      <c r="D47" s="1"/>
      <c r="E47" s="1"/>
      <c r="F47" s="42"/>
      <c r="G47" s="42"/>
      <c r="H47" s="42"/>
    </row>
    <row r="48" spans="1:18" ht="18.75">
      <c r="B48" s="51" t="s">
        <v>49</v>
      </c>
      <c r="C48" s="51" t="s">
        <v>43</v>
      </c>
      <c r="D48" s="55"/>
      <c r="E48" s="56"/>
      <c r="F48" s="76"/>
      <c r="G48" s="76"/>
      <c r="H48" s="57" t="s">
        <v>40</v>
      </c>
      <c r="I48" s="42"/>
      <c r="J48" s="42"/>
      <c r="K48" s="42"/>
    </row>
    <row r="49" spans="1:11" ht="18.75">
      <c r="B49" s="51" t="s">
        <v>42</v>
      </c>
      <c r="C49" s="51" t="s">
        <v>41</v>
      </c>
      <c r="D49" s="55"/>
      <c r="E49" s="52"/>
      <c r="F49" s="53"/>
      <c r="G49" s="53"/>
      <c r="H49" s="54" t="s">
        <v>45</v>
      </c>
      <c r="I49" s="43"/>
      <c r="J49" s="42"/>
      <c r="K49" s="42"/>
    </row>
    <row r="50" spans="1:11" ht="18.75">
      <c r="B50" s="44"/>
      <c r="C50" s="44"/>
      <c r="D50"/>
      <c r="E50"/>
      <c r="F50" s="45"/>
      <c r="G50" s="46"/>
      <c r="H50" s="46"/>
      <c r="I50" s="45"/>
      <c r="J50" s="46"/>
      <c r="K50" s="46"/>
    </row>
    <row r="51" spans="1:11" ht="18.75">
      <c r="B51" s="44"/>
      <c r="C51" s="44"/>
      <c r="D51"/>
      <c r="E51"/>
      <c r="F51"/>
      <c r="G51"/>
      <c r="H51"/>
      <c r="I51" s="45"/>
      <c r="J51" s="46"/>
      <c r="K51" s="46"/>
    </row>
    <row r="52" spans="1:11" ht="15">
      <c r="A52" s="1"/>
      <c r="B52" s="1"/>
      <c r="C52" s="1"/>
      <c r="D52" s="1"/>
      <c r="E52" s="1"/>
      <c r="F52" s="1"/>
      <c r="G52" s="1"/>
      <c r="H52" s="1"/>
    </row>
    <row r="53" spans="1:11" ht="15">
      <c r="A53" s="1"/>
      <c r="B53" s="1"/>
      <c r="C53" s="1"/>
      <c r="D53" s="1"/>
      <c r="E53" s="1"/>
      <c r="F53" s="1"/>
      <c r="G53" s="1"/>
      <c r="H53" s="1"/>
    </row>
    <row r="54" spans="1:11" ht="15">
      <c r="A54" s="1"/>
      <c r="B54" s="1"/>
      <c r="C54" s="1"/>
      <c r="D54" s="1"/>
      <c r="E54" s="1"/>
      <c r="F54" s="1"/>
      <c r="G54" s="1"/>
      <c r="H54" s="1"/>
    </row>
    <row r="55" spans="1:11" ht="15">
      <c r="A55" s="1"/>
      <c r="B55" s="1"/>
      <c r="C55" s="1"/>
      <c r="D55" s="1"/>
      <c r="E55" s="1"/>
      <c r="F55" s="1"/>
      <c r="G55" s="1"/>
      <c r="H55" s="1"/>
    </row>
    <row r="56" spans="1:11" ht="15">
      <c r="A56" s="1"/>
      <c r="B56" s="1"/>
      <c r="C56" s="1"/>
      <c r="D56" s="1"/>
      <c r="E56" s="1"/>
      <c r="F56" s="1"/>
      <c r="G56" s="1"/>
      <c r="H56" s="1"/>
    </row>
    <row r="57" spans="1:11" ht="15">
      <c r="A57" s="1"/>
      <c r="B57" s="1"/>
      <c r="C57" s="1"/>
      <c r="D57" s="1"/>
      <c r="E57" s="1"/>
      <c r="F57" s="1"/>
      <c r="G57" s="1"/>
      <c r="H57" s="1"/>
    </row>
    <row r="58" spans="1:11" ht="15">
      <c r="A58" s="1"/>
      <c r="B58" s="1"/>
      <c r="C58" s="1"/>
      <c r="D58" s="1"/>
      <c r="E58" s="1"/>
      <c r="F58" s="1"/>
      <c r="G58" s="1"/>
      <c r="H58" s="1"/>
    </row>
    <row r="59" spans="1:11" ht="15">
      <c r="A59" s="1"/>
      <c r="B59" s="1"/>
      <c r="C59" s="1"/>
      <c r="D59" s="1"/>
      <c r="E59" s="1"/>
      <c r="F59" s="1"/>
      <c r="G59" s="1"/>
      <c r="H59" s="1"/>
    </row>
    <row r="60" spans="1:11" ht="15"/>
    <row r="61" spans="1:11" ht="15"/>
    <row r="62" spans="1:11" ht="15"/>
    <row r="63" spans="1:11" ht="15"/>
    <row r="64" spans="1:11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</sheetData>
  <mergeCells count="9">
    <mergeCell ref="B8:H8"/>
    <mergeCell ref="A13:A15"/>
    <mergeCell ref="B13:B15"/>
    <mergeCell ref="D13:D15"/>
    <mergeCell ref="E13:E15"/>
    <mergeCell ref="F13:F15"/>
    <mergeCell ref="G13:G15"/>
    <mergeCell ref="H13:H15"/>
    <mergeCell ref="C13:C15"/>
  </mergeCells>
  <pageMargins left="0.2" right="0.2" top="0.5" bottom="0.5" header="0.3" footer="0.3"/>
  <pageSetup scale="99" orientation="landscape" verticalDpi="0" r:id="rId1"/>
  <colBreaks count="1" manualBreakCount="1">
    <brk id="8" max="4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R202"/>
  <sheetViews>
    <sheetView view="pageBreakPreview" topLeftCell="A7" zoomScaleNormal="100" zoomScaleSheetLayoutView="100" workbookViewId="0">
      <selection activeCell="L6" sqref="L6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5.75">
      <c r="B8" s="87" t="s">
        <v>65</v>
      </c>
      <c r="C8" s="87"/>
      <c r="D8" s="87"/>
      <c r="E8" s="87"/>
      <c r="F8" s="87"/>
      <c r="G8" s="87"/>
      <c r="H8" s="87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78" t="s">
        <v>34</v>
      </c>
      <c r="B13" s="81" t="s">
        <v>0</v>
      </c>
      <c r="C13" s="81" t="s">
        <v>55</v>
      </c>
      <c r="D13" s="81" t="s">
        <v>1</v>
      </c>
      <c r="E13" s="81" t="s">
        <v>39</v>
      </c>
      <c r="F13" s="81" t="s">
        <v>2</v>
      </c>
      <c r="G13" s="81" t="s">
        <v>3</v>
      </c>
      <c r="H13" s="84" t="s">
        <v>4</v>
      </c>
    </row>
    <row r="14" spans="1:12" ht="15">
      <c r="A14" s="79"/>
      <c r="B14" s="82"/>
      <c r="C14" s="82"/>
      <c r="D14" s="82"/>
      <c r="E14" s="82"/>
      <c r="F14" s="79"/>
      <c r="G14" s="82"/>
      <c r="H14" s="85"/>
    </row>
    <row r="15" spans="1:12" ht="15.75" thickBot="1">
      <c r="A15" s="80"/>
      <c r="B15" s="83"/>
      <c r="C15" s="83"/>
      <c r="D15" s="83"/>
      <c r="E15" s="83"/>
      <c r="F15" s="80"/>
      <c r="G15" s="83"/>
      <c r="H15" s="86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ht="15.75">
      <c r="A19" s="35">
        <v>1</v>
      </c>
      <c r="B19" s="23" t="s">
        <v>64</v>
      </c>
      <c r="C19" s="68">
        <v>100</v>
      </c>
      <c r="D19" s="26">
        <v>100</v>
      </c>
      <c r="E19" s="49" t="s">
        <v>44</v>
      </c>
      <c r="F19" s="32" t="s">
        <v>29</v>
      </c>
      <c r="G19" s="31" t="s">
        <v>63</v>
      </c>
      <c r="H19" s="31" t="s">
        <v>54</v>
      </c>
      <c r="L19" s="59">
        <f t="shared" ref="L19:L20" si="0">M19/6</f>
        <v>0</v>
      </c>
      <c r="M19" s="62">
        <v>0</v>
      </c>
      <c r="N19" s="60">
        <f>O19/6</f>
        <v>0</v>
      </c>
      <c r="O19" s="61"/>
      <c r="R19" s="48"/>
    </row>
    <row r="20" spans="1:18" ht="15.75">
      <c r="A20" s="35">
        <v>2</v>
      </c>
      <c r="B20" s="23" t="s">
        <v>24</v>
      </c>
      <c r="C20" s="68">
        <f t="shared" ref="C20" si="1">M20</f>
        <v>0</v>
      </c>
      <c r="D20" s="26">
        <v>0</v>
      </c>
      <c r="E20" s="49" t="s">
        <v>44</v>
      </c>
      <c r="F20" s="32"/>
      <c r="G20" s="31" t="s">
        <v>63</v>
      </c>
      <c r="H20" s="36"/>
      <c r="L20" s="59">
        <f t="shared" si="0"/>
        <v>0</v>
      </c>
      <c r="M20" s="58"/>
      <c r="N20" s="60">
        <f>O20/6</f>
        <v>0</v>
      </c>
      <c r="O20" s="61"/>
    </row>
    <row r="21" spans="1:18" ht="15.75">
      <c r="A21" s="37"/>
      <c r="B21" s="37" t="s">
        <v>33</v>
      </c>
      <c r="C21" s="70">
        <f>SUM(C19:C20)</f>
        <v>100</v>
      </c>
      <c r="D21" s="38">
        <f>SUM(D19:D20)</f>
        <v>100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8" ht="15">
      <c r="A22" s="1"/>
      <c r="B22" s="1"/>
      <c r="C22" s="1"/>
      <c r="D22" s="1"/>
      <c r="E22" s="1"/>
      <c r="F22" s="1"/>
      <c r="G22" s="1"/>
      <c r="H22" s="1"/>
    </row>
    <row r="23" spans="1:18" ht="15">
      <c r="A23" s="1"/>
      <c r="B23" s="1" t="s">
        <v>66</v>
      </c>
      <c r="C23" s="1"/>
      <c r="D23" s="1"/>
      <c r="E23" s="1"/>
      <c r="F23" s="1"/>
      <c r="G23" s="1"/>
      <c r="H23" s="1"/>
    </row>
    <row r="24" spans="1:18" ht="15">
      <c r="A24" s="1"/>
      <c r="B24" s="1"/>
      <c r="C24" s="1"/>
      <c r="D24" s="1"/>
      <c r="E24" s="1"/>
      <c r="F24" s="1"/>
      <c r="G24" s="1"/>
      <c r="H24" s="1"/>
    </row>
    <row r="25" spans="1:18" ht="15.75">
      <c r="A25" s="1"/>
      <c r="B25" s="1"/>
      <c r="C25" s="1"/>
      <c r="D25" s="1"/>
      <c r="E25" s="1"/>
      <c r="F25" s="42"/>
      <c r="G25" s="42"/>
      <c r="H25" s="42"/>
    </row>
    <row r="26" spans="1:18" ht="18.75">
      <c r="B26" s="51" t="s">
        <v>43</v>
      </c>
      <c r="C26" s="55"/>
      <c r="D26" s="56"/>
      <c r="E26" s="57"/>
      <c r="F26" s="56"/>
      <c r="G26" s="57" t="s">
        <v>40</v>
      </c>
      <c r="H26" s="57"/>
      <c r="I26" s="42"/>
      <c r="J26" s="42"/>
      <c r="K26" s="42"/>
    </row>
    <row r="27" spans="1:18" ht="18.75">
      <c r="B27" s="51" t="s">
        <v>41</v>
      </c>
      <c r="C27" s="55"/>
      <c r="D27" s="52"/>
      <c r="E27" s="53"/>
      <c r="F27" s="52"/>
      <c r="G27" s="54" t="s">
        <v>45</v>
      </c>
      <c r="H27" s="54"/>
      <c r="I27" s="43"/>
      <c r="J27" s="42"/>
      <c r="K27" s="42"/>
    </row>
    <row r="28" spans="1:18" ht="18.75">
      <c r="B28" s="44"/>
      <c r="C28" s="44"/>
      <c r="D28"/>
      <c r="E28"/>
      <c r="F28" s="45"/>
      <c r="G28" s="46"/>
      <c r="H28" s="46"/>
      <c r="I28" s="45"/>
      <c r="J28" s="46"/>
      <c r="K28" s="46"/>
    </row>
    <row r="29" spans="1:18" ht="18.75">
      <c r="B29" s="44"/>
      <c r="C29" s="44"/>
      <c r="D29"/>
      <c r="E29"/>
      <c r="F29"/>
      <c r="G29"/>
      <c r="H29"/>
      <c r="I29" s="45"/>
      <c r="J29" s="46"/>
      <c r="K29" s="46"/>
    </row>
    <row r="30" spans="1:18" ht="15">
      <c r="A30" s="1"/>
      <c r="B30" s="1"/>
      <c r="C30" s="1"/>
      <c r="D30" s="1"/>
      <c r="E30" s="1"/>
      <c r="F30" s="1"/>
      <c r="G30" s="1"/>
      <c r="H30" s="1"/>
    </row>
    <row r="31" spans="1:18" ht="15">
      <c r="A31" s="1"/>
      <c r="B31" s="1"/>
      <c r="C31" s="1"/>
      <c r="D31" s="1"/>
      <c r="E31" s="1"/>
      <c r="F31" s="1"/>
      <c r="G31" s="1"/>
      <c r="H31" s="1"/>
    </row>
    <row r="32" spans="1:18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>
      <c r="A36" s="1"/>
      <c r="B36" s="1"/>
      <c r="C36" s="1"/>
      <c r="D36" s="1"/>
      <c r="E36" s="1"/>
      <c r="F36" s="1"/>
      <c r="G36" s="1"/>
      <c r="H36" s="1"/>
    </row>
    <row r="37" spans="1:8" ht="15">
      <c r="A37" s="1"/>
      <c r="B37" s="1"/>
      <c r="C37" s="1"/>
      <c r="D37" s="1"/>
      <c r="E37" s="1"/>
      <c r="F37" s="1"/>
      <c r="G37" s="1"/>
      <c r="H37" s="1"/>
    </row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75" bottom="0.75" header="0.3" footer="0.3"/>
  <pageSetup scale="99" orientation="landscape" verticalDpi="0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O200"/>
  <sheetViews>
    <sheetView view="pageBreakPreview" zoomScaleNormal="100" zoomScaleSheetLayoutView="100" workbookViewId="0">
      <selection activeCell="C37" sqref="C37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8.75">
      <c r="B8" s="77" t="s">
        <v>56</v>
      </c>
      <c r="C8" s="77"/>
      <c r="D8" s="77"/>
      <c r="E8" s="77"/>
      <c r="F8" s="77"/>
      <c r="G8" s="77"/>
      <c r="H8" s="77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8.75">
      <c r="A11" s="6"/>
      <c r="B11" s="7"/>
      <c r="C11" s="7"/>
      <c r="D11" s="3"/>
      <c r="E11" s="71"/>
      <c r="F11" s="71" t="s">
        <v>58</v>
      </c>
      <c r="G11" s="73" t="s">
        <v>57</v>
      </c>
      <c r="H11" s="41" t="s">
        <v>48</v>
      </c>
    </row>
    <row r="12" spans="1:12" ht="19.5" thickBot="1">
      <c r="A12" s="6"/>
      <c r="B12" s="72" t="s">
        <v>59</v>
      </c>
      <c r="C12" s="9"/>
      <c r="D12" s="3"/>
      <c r="E12" s="10"/>
      <c r="F12" s="4"/>
      <c r="G12" s="4"/>
      <c r="H12" s="11"/>
    </row>
    <row r="13" spans="1:12" ht="15">
      <c r="A13" s="78" t="s">
        <v>34</v>
      </c>
      <c r="B13" s="81" t="s">
        <v>0</v>
      </c>
      <c r="C13" s="81" t="s">
        <v>55</v>
      </c>
      <c r="D13" s="81" t="s">
        <v>1</v>
      </c>
      <c r="E13" s="81" t="s">
        <v>39</v>
      </c>
      <c r="F13" s="81" t="s">
        <v>2</v>
      </c>
      <c r="G13" s="81" t="s">
        <v>3</v>
      </c>
      <c r="H13" s="84" t="s">
        <v>4</v>
      </c>
    </row>
    <row r="14" spans="1:12" ht="15">
      <c r="A14" s="79"/>
      <c r="B14" s="82"/>
      <c r="C14" s="82"/>
      <c r="D14" s="82"/>
      <c r="E14" s="82"/>
      <c r="F14" s="79"/>
      <c r="G14" s="82"/>
      <c r="H14" s="85"/>
    </row>
    <row r="15" spans="1:12" ht="15.75" thickBot="1">
      <c r="A15" s="80"/>
      <c r="B15" s="83"/>
      <c r="C15" s="83"/>
      <c r="D15" s="83"/>
      <c r="E15" s="83"/>
      <c r="F15" s="80"/>
      <c r="G15" s="83"/>
      <c r="H15" s="86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5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5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5" s="16" customFormat="1" ht="31.5">
      <c r="A19" s="35">
        <v>1</v>
      </c>
      <c r="B19" s="23" t="s">
        <v>60</v>
      </c>
      <c r="C19" s="68">
        <v>81</v>
      </c>
      <c r="D19" s="74">
        <v>67.5</v>
      </c>
      <c r="E19" s="49" t="s">
        <v>44</v>
      </c>
      <c r="F19" s="31" t="s">
        <v>61</v>
      </c>
      <c r="G19" s="66" t="s">
        <v>62</v>
      </c>
      <c r="H19" s="31" t="s">
        <v>54</v>
      </c>
      <c r="L19" s="59">
        <f>M19/6</f>
        <v>0</v>
      </c>
      <c r="M19" s="58"/>
      <c r="N19" s="60">
        <f>O19/6</f>
        <v>0</v>
      </c>
      <c r="O19" s="61"/>
    </row>
    <row r="20" spans="1:15" ht="15.75">
      <c r="A20" s="35">
        <v>2</v>
      </c>
      <c r="B20" s="23" t="s">
        <v>24</v>
      </c>
      <c r="C20" s="68">
        <f t="shared" ref="C20" si="0">M20</f>
        <v>0</v>
      </c>
      <c r="D20" s="74">
        <v>13.5</v>
      </c>
      <c r="E20" s="49" t="s">
        <v>44</v>
      </c>
      <c r="F20" s="32"/>
      <c r="G20" s="31" t="s">
        <v>53</v>
      </c>
      <c r="H20" s="36"/>
      <c r="L20" s="59">
        <f t="shared" ref="L20" si="1">M20/6</f>
        <v>0</v>
      </c>
      <c r="M20" s="58"/>
      <c r="N20" s="60">
        <f>O20/6</f>
        <v>0</v>
      </c>
      <c r="O20" s="61"/>
    </row>
    <row r="21" spans="1:15" ht="15.75">
      <c r="A21" s="37"/>
      <c r="B21" s="37" t="s">
        <v>33</v>
      </c>
      <c r="C21" s="70">
        <f>SUM(C19:C20)</f>
        <v>81</v>
      </c>
      <c r="D21" s="38">
        <f>SUM(D19:D20)</f>
        <v>81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5" ht="15">
      <c r="A22" s="1"/>
      <c r="B22" s="1"/>
      <c r="C22" s="1"/>
      <c r="D22" s="1"/>
      <c r="E22" s="1"/>
      <c r="F22" s="1"/>
      <c r="G22" s="1"/>
      <c r="H22" s="1"/>
    </row>
    <row r="23" spans="1:15" ht="15.75">
      <c r="A23" s="1"/>
      <c r="B23" s="1"/>
      <c r="C23" s="1"/>
      <c r="D23" s="1"/>
      <c r="E23" s="1"/>
      <c r="F23" s="42"/>
      <c r="G23" s="42"/>
      <c r="H23" s="42"/>
    </row>
    <row r="24" spans="1:15" ht="18.75">
      <c r="B24" s="51" t="s">
        <v>43</v>
      </c>
      <c r="C24" s="55"/>
      <c r="D24" s="56"/>
      <c r="E24" s="57"/>
      <c r="F24" s="57" t="s">
        <v>40</v>
      </c>
      <c r="G24" s="57"/>
      <c r="H24" s="57"/>
      <c r="I24" s="42"/>
      <c r="J24" s="42"/>
      <c r="K24" s="42"/>
    </row>
    <row r="25" spans="1:15" ht="18.75">
      <c r="B25" s="51" t="s">
        <v>41</v>
      </c>
      <c r="C25" s="55"/>
      <c r="D25" s="52"/>
      <c r="E25" s="53"/>
      <c r="F25" s="54" t="s">
        <v>45</v>
      </c>
      <c r="G25" s="53"/>
      <c r="H25" s="54"/>
      <c r="I25" s="43"/>
      <c r="J25" s="42"/>
      <c r="K25" s="42"/>
    </row>
    <row r="26" spans="1:15" ht="18.75">
      <c r="B26" s="44"/>
      <c r="C26" s="44"/>
      <c r="D26"/>
      <c r="E26"/>
      <c r="F26" s="45"/>
      <c r="G26" s="46"/>
      <c r="H26" s="46"/>
      <c r="I26" s="45"/>
      <c r="J26" s="46"/>
      <c r="K26" s="46"/>
    </row>
    <row r="27" spans="1:15" ht="18.75">
      <c r="B27" s="44"/>
      <c r="C27" s="44"/>
      <c r="D27"/>
      <c r="E27"/>
      <c r="F27"/>
      <c r="G27"/>
      <c r="H27"/>
      <c r="I27" s="45"/>
      <c r="J27" s="46"/>
      <c r="K27" s="46"/>
    </row>
    <row r="28" spans="1:15" ht="15">
      <c r="A28" s="1"/>
      <c r="B28" s="1"/>
      <c r="C28" s="1"/>
      <c r="D28" s="1"/>
      <c r="E28" s="1"/>
      <c r="F28" s="1"/>
      <c r="G28" s="1"/>
      <c r="H28" s="1"/>
    </row>
    <row r="29" spans="1:15" ht="15">
      <c r="A29" s="1"/>
      <c r="B29" s="1"/>
      <c r="C29" s="1"/>
      <c r="D29" s="1"/>
      <c r="E29" s="1"/>
      <c r="F29" s="1"/>
      <c r="G29" s="1"/>
      <c r="H29" s="1"/>
    </row>
    <row r="30" spans="1:15" ht="15">
      <c r="A30" s="1"/>
      <c r="B30" s="1"/>
      <c r="C30" s="1"/>
      <c r="D30" s="1"/>
      <c r="E30" s="1"/>
      <c r="F30" s="1"/>
      <c r="G30" s="1"/>
      <c r="H30" s="1"/>
    </row>
    <row r="31" spans="1:15" ht="15">
      <c r="A31" s="1"/>
      <c r="B31" s="1"/>
      <c r="C31" s="1"/>
      <c r="D31" s="1"/>
      <c r="E31" s="1"/>
      <c r="F31" s="1"/>
      <c r="G31" s="1"/>
      <c r="H31" s="1"/>
    </row>
    <row r="32" spans="1:15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/>
    <row r="37" spans="1:8" ht="15"/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25" bottom="0.25" header="0.3" footer="0.3"/>
  <pageSetup scale="99" orientation="landscape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viti 2025</vt:lpstr>
      <vt:lpstr>Ndryshim regjistri</vt:lpstr>
      <vt:lpstr>Shtesë regjistri</vt:lpstr>
      <vt:lpstr>'viti 2025'!Print_Area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2025-01-21T13:11:30Z</dcterms:modified>
</cp:coreProperties>
</file>