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43" i="1"/>
  <c r="C42"/>
  <c r="C43" s="1"/>
  <c r="D40"/>
  <c r="B39"/>
  <c r="C37"/>
  <c r="C39" s="1"/>
  <c r="C36"/>
  <c r="B36"/>
  <c r="B34"/>
  <c r="C33"/>
  <c r="C29"/>
  <c r="C34" s="1"/>
  <c r="B28"/>
  <c r="C26"/>
  <c r="C28" s="1"/>
  <c r="D19"/>
  <c r="B19"/>
  <c r="E18"/>
  <c r="E17"/>
  <c r="D16"/>
  <c r="C16"/>
  <c r="C20" s="1"/>
  <c r="B16"/>
  <c r="E16" s="1"/>
  <c r="E15"/>
  <c r="E14"/>
  <c r="E13"/>
  <c r="E12"/>
  <c r="E11"/>
  <c r="E10"/>
  <c r="E9"/>
  <c r="B20" l="1"/>
  <c r="D20"/>
  <c r="B40"/>
  <c r="C40" s="1"/>
  <c r="C44"/>
  <c r="B44"/>
  <c r="E19"/>
  <c r="E20" s="1"/>
</calcChain>
</file>

<file path=xl/sharedStrings.xml><?xml version="1.0" encoding="utf-8"?>
<sst xmlns="http://schemas.openxmlformats.org/spreadsheetml/2006/main" count="47" uniqueCount="42">
  <si>
    <t>Emertimi</t>
  </si>
  <si>
    <t>TOTALI</t>
  </si>
  <si>
    <t>VITI  2017</t>
  </si>
  <si>
    <t>G.Pakushtezuar</t>
  </si>
  <si>
    <t>Te Ardhura</t>
  </si>
  <si>
    <t>G.Ad. Pyjeve</t>
  </si>
  <si>
    <t>Ars. Parashkollor</t>
  </si>
  <si>
    <t>Ars. I mesem</t>
  </si>
  <si>
    <t>Rruge  Rurale</t>
  </si>
  <si>
    <t>Ujitje e Kullimi</t>
  </si>
  <si>
    <t>B-SHPENZIMET</t>
  </si>
  <si>
    <t>A-TE ARDHURAT</t>
  </si>
  <si>
    <t>Paga</t>
  </si>
  <si>
    <t>Te trasheguara</t>
  </si>
  <si>
    <t>Kanale me destinacion</t>
  </si>
  <si>
    <t>Zyra me nje ndalese DLTP</t>
  </si>
  <si>
    <t>SHPENZ.PER PAGA</t>
  </si>
  <si>
    <t>SHPENZIME INVESTIMI</t>
  </si>
  <si>
    <t>DETYRIMET E VITIT 2016 ME FATURE</t>
  </si>
  <si>
    <t>ZYRA ME NJE NDALESE</t>
  </si>
  <si>
    <t>KANALE ME DESTINACION</t>
  </si>
  <si>
    <t>SHUMA D</t>
  </si>
  <si>
    <t>SHPENZIME OP.</t>
  </si>
  <si>
    <t>BASHKIA KLOS</t>
  </si>
  <si>
    <t>Shpenz.per paga Rruget specifike</t>
  </si>
  <si>
    <t>Shp. miremb kanale ujitje kull.spec.</t>
  </si>
  <si>
    <t>Sherbime ne Pyje Spec</t>
  </si>
  <si>
    <t>Shp.miremb.rruge specifike</t>
  </si>
  <si>
    <t>SHUMA INVESTIME</t>
  </si>
  <si>
    <t>TOTALI B</t>
  </si>
  <si>
    <t>TOTALI C</t>
  </si>
  <si>
    <t>Sherbime ne Pyje Spec (Ne proçes)</t>
  </si>
  <si>
    <t>SHUMA SHPENZIME OP.</t>
  </si>
  <si>
    <t>SHUMA SHPENZ.PER PAGA</t>
  </si>
  <si>
    <t>DETYRIMET NE RRUGE (SPEC)</t>
  </si>
  <si>
    <t>SHUMA DETYRIME</t>
  </si>
  <si>
    <t>TOTALI VITIT 2017</t>
  </si>
  <si>
    <t>DR.ZHVILL.EK</t>
  </si>
  <si>
    <t>KRYETARI</t>
  </si>
  <si>
    <t>Fitnete KROSI</t>
  </si>
  <si>
    <t>Basir ÇUPA</t>
  </si>
  <si>
    <t>TABELA E TE ARDHURAVE DHE SHPENZIMEVE TE BUXHETIT TE VITIT 2017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</si>
</sst>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2" xfId="0" applyFont="1" applyBorder="1"/>
    <xf numFmtId="0" fontId="2" fillId="0" borderId="0" xfId="0" applyFont="1"/>
    <xf numFmtId="164" fontId="0" fillId="0" borderId="0" xfId="0" applyNumberFormat="1"/>
    <xf numFmtId="164" fontId="0" fillId="0" borderId="0" xfId="1" applyNumberFormat="1" applyFont="1"/>
    <xf numFmtId="1" fontId="2" fillId="0" borderId="0" xfId="0" applyNumberFormat="1" applyFont="1"/>
    <xf numFmtId="164" fontId="1" fillId="0" borderId="1" xfId="1" applyNumberFormat="1" applyFont="1" applyBorder="1"/>
    <xf numFmtId="0" fontId="0" fillId="0" borderId="1" xfId="0" applyFont="1" applyBorder="1"/>
    <xf numFmtId="0" fontId="2" fillId="0" borderId="0" xfId="0" applyFont="1" applyBorder="1"/>
    <xf numFmtId="164" fontId="2" fillId="0" borderId="0" xfId="1" applyNumberFormat="1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72"/>
  <sheetViews>
    <sheetView tabSelected="1" workbookViewId="0">
      <selection activeCell="A8" sqref="A8:XFD8"/>
    </sheetView>
  </sheetViews>
  <sheetFormatPr defaultRowHeight="15"/>
  <cols>
    <col min="1" max="1" width="33.5703125" customWidth="1"/>
    <col min="2" max="2" width="16.42578125" customWidth="1"/>
    <col min="3" max="3" width="19.7109375" customWidth="1"/>
    <col min="4" max="4" width="20" customWidth="1"/>
    <col min="5" max="5" width="21.5703125" customWidth="1"/>
    <col min="6" max="6" width="15.28515625" bestFit="1" customWidth="1"/>
    <col min="7" max="8" width="11.7109375" customWidth="1"/>
    <col min="9" max="9" width="11.85546875" customWidth="1"/>
    <col min="10" max="10" width="14.140625" customWidth="1"/>
    <col min="11" max="11" width="14" customWidth="1"/>
    <col min="12" max="12" width="10.5703125" bestFit="1" customWidth="1"/>
    <col min="13" max="13" width="11.5703125" bestFit="1" customWidth="1"/>
    <col min="14" max="14" width="9.7109375" bestFit="1" customWidth="1"/>
    <col min="15" max="15" width="11.140625" bestFit="1" customWidth="1"/>
  </cols>
  <sheetData>
    <row r="3" spans="1:5" ht="15.75">
      <c r="A3" s="15" t="s">
        <v>23</v>
      </c>
      <c r="B3" s="15"/>
      <c r="C3" s="15"/>
      <c r="D3" s="15"/>
      <c r="E3" s="14"/>
    </row>
    <row r="4" spans="1:5" ht="15.75">
      <c r="A4" s="15" t="s">
        <v>41</v>
      </c>
      <c r="B4" s="15"/>
      <c r="C4" s="15"/>
      <c r="D4" s="15"/>
      <c r="E4" s="14"/>
    </row>
    <row r="5" spans="1:5" ht="15.75">
      <c r="A5" s="14"/>
      <c r="B5" s="14"/>
      <c r="C5" s="14"/>
      <c r="D5" s="14"/>
      <c r="E5" s="14"/>
    </row>
    <row r="6" spans="1:5" ht="15.75">
      <c r="A6" s="15" t="s">
        <v>11</v>
      </c>
      <c r="B6" s="14"/>
      <c r="C6" s="14"/>
      <c r="D6" s="14"/>
      <c r="E6" s="14"/>
    </row>
    <row r="7" spans="1:5" ht="15.75">
      <c r="A7" s="15"/>
      <c r="B7" s="14"/>
      <c r="C7" s="14"/>
      <c r="D7" s="14"/>
      <c r="E7" s="14"/>
    </row>
    <row r="8" spans="1:5">
      <c r="A8" s="5" t="s">
        <v>0</v>
      </c>
      <c r="B8" s="2" t="s">
        <v>2</v>
      </c>
      <c r="C8" s="2" t="s">
        <v>12</v>
      </c>
      <c r="D8" s="2" t="s">
        <v>13</v>
      </c>
      <c r="E8" s="2" t="s">
        <v>36</v>
      </c>
    </row>
    <row r="9" spans="1:5">
      <c r="A9" s="1" t="s">
        <v>3</v>
      </c>
      <c r="B9" s="3">
        <v>126913000</v>
      </c>
      <c r="C9" s="3"/>
      <c r="D9" s="3">
        <v>20684667</v>
      </c>
      <c r="E9" s="3">
        <f>B9+C9+D9</f>
        <v>147597667</v>
      </c>
    </row>
    <row r="10" spans="1:5">
      <c r="A10" s="1" t="s">
        <v>4</v>
      </c>
      <c r="B10" s="3">
        <v>47352633</v>
      </c>
      <c r="C10" s="3"/>
      <c r="D10" s="3">
        <v>5499521</v>
      </c>
      <c r="E10" s="3">
        <f t="shared" ref="E10:E19" si="0">B10+C10+D10</f>
        <v>52852154</v>
      </c>
    </row>
    <row r="11" spans="1:5">
      <c r="A11" s="1" t="s">
        <v>5</v>
      </c>
      <c r="B11" s="3">
        <v>285000</v>
      </c>
      <c r="C11" s="3">
        <v>3253000</v>
      </c>
      <c r="D11" s="3">
        <v>279068</v>
      </c>
      <c r="E11" s="3">
        <f t="shared" si="0"/>
        <v>3817068</v>
      </c>
    </row>
    <row r="12" spans="1:5">
      <c r="A12" s="1" t="s">
        <v>6</v>
      </c>
      <c r="B12" s="3"/>
      <c r="C12" s="3">
        <v>25035000</v>
      </c>
      <c r="D12" s="3">
        <v>1409518</v>
      </c>
      <c r="E12" s="3">
        <f t="shared" si="0"/>
        <v>26444518</v>
      </c>
    </row>
    <row r="13" spans="1:5">
      <c r="A13" s="1" t="s">
        <v>7</v>
      </c>
      <c r="B13" s="3"/>
      <c r="C13" s="3">
        <v>1392000</v>
      </c>
      <c r="D13" s="3">
        <v>163721</v>
      </c>
      <c r="E13" s="3">
        <f t="shared" si="0"/>
        <v>1555721</v>
      </c>
    </row>
    <row r="14" spans="1:5">
      <c r="A14" s="1" t="s">
        <v>8</v>
      </c>
      <c r="B14" s="3">
        <v>9830000</v>
      </c>
      <c r="C14" s="3"/>
      <c r="D14" s="3"/>
      <c r="E14" s="3">
        <f t="shared" si="0"/>
        <v>9830000</v>
      </c>
    </row>
    <row r="15" spans="1:5">
      <c r="A15" s="1" t="s">
        <v>9</v>
      </c>
      <c r="B15" s="3">
        <v>1614000</v>
      </c>
      <c r="C15" s="3">
        <v>616000</v>
      </c>
      <c r="D15" s="3">
        <v>121473</v>
      </c>
      <c r="E15" s="3">
        <f t="shared" si="0"/>
        <v>2351473</v>
      </c>
    </row>
    <row r="16" spans="1:5">
      <c r="A16" s="2" t="s">
        <v>1</v>
      </c>
      <c r="B16" s="4">
        <f>SUM(B9:B15)</f>
        <v>185994633</v>
      </c>
      <c r="C16" s="4">
        <f>SUM(C9:C15)</f>
        <v>30296000</v>
      </c>
      <c r="D16" s="4">
        <f>SUM(D9:D15)</f>
        <v>28157968</v>
      </c>
      <c r="E16" s="3">
        <f t="shared" si="0"/>
        <v>244448601</v>
      </c>
    </row>
    <row r="17" spans="1:13">
      <c r="A17" s="1" t="s">
        <v>14</v>
      </c>
      <c r="B17" s="3"/>
      <c r="C17" s="3"/>
      <c r="D17" s="3">
        <v>17313805</v>
      </c>
      <c r="E17" s="3">
        <f t="shared" si="0"/>
        <v>17313805</v>
      </c>
    </row>
    <row r="18" spans="1:13">
      <c r="A18" s="1" t="s">
        <v>15</v>
      </c>
      <c r="B18" s="3"/>
      <c r="C18" s="3"/>
      <c r="D18" s="3">
        <v>6564451</v>
      </c>
      <c r="E18" s="3">
        <f t="shared" si="0"/>
        <v>6564451</v>
      </c>
    </row>
    <row r="19" spans="1:13">
      <c r="A19" s="2" t="s">
        <v>1</v>
      </c>
      <c r="B19" s="4">
        <f>B17+B18</f>
        <v>0</v>
      </c>
      <c r="C19" s="4"/>
      <c r="D19" s="4">
        <f>SUM(D17:D18)</f>
        <v>23878256</v>
      </c>
      <c r="E19" s="4">
        <f t="shared" si="0"/>
        <v>23878256</v>
      </c>
    </row>
    <row r="20" spans="1:13">
      <c r="A20" s="2" t="s">
        <v>1</v>
      </c>
      <c r="B20" s="4">
        <f>B19+B16</f>
        <v>185994633</v>
      </c>
      <c r="C20" s="4">
        <f t="shared" ref="C20:E20" si="1">C19+C16</f>
        <v>30296000</v>
      </c>
      <c r="D20" s="4">
        <f>D19+D16</f>
        <v>52036224</v>
      </c>
      <c r="E20" s="4">
        <f t="shared" ref="E20" si="2">E19+E16</f>
        <v>268326857</v>
      </c>
    </row>
    <row r="21" spans="1:13">
      <c r="A21" s="12"/>
      <c r="B21" s="13"/>
      <c r="C21" s="13"/>
      <c r="D21" s="13"/>
      <c r="E21" s="13"/>
    </row>
    <row r="22" spans="1:13">
      <c r="A22" s="12"/>
      <c r="B22" s="13"/>
      <c r="C22" s="13"/>
      <c r="D22" s="13"/>
      <c r="E22" s="13"/>
    </row>
    <row r="23" spans="1:13" ht="15.75">
      <c r="A23" s="15" t="s">
        <v>10</v>
      </c>
    </row>
    <row r="24" spans="1:13" ht="15.75">
      <c r="A24" s="15"/>
    </row>
    <row r="25" spans="1:13">
      <c r="A25" s="5" t="s">
        <v>0</v>
      </c>
      <c r="B25" s="2" t="s">
        <v>2</v>
      </c>
      <c r="C25" s="2" t="s">
        <v>1</v>
      </c>
      <c r="D25" s="2"/>
      <c r="E25" s="2"/>
      <c r="M25" s="7"/>
    </row>
    <row r="26" spans="1:13">
      <c r="A26" s="1" t="s">
        <v>16</v>
      </c>
      <c r="B26" s="10">
        <v>98474737</v>
      </c>
      <c r="C26" s="10">
        <f>B26</f>
        <v>98474737</v>
      </c>
      <c r="D26" s="3"/>
      <c r="E26" s="3"/>
      <c r="I26" s="7"/>
      <c r="M26" s="7"/>
    </row>
    <row r="27" spans="1:13">
      <c r="A27" s="1" t="s">
        <v>24</v>
      </c>
      <c r="B27" s="10">
        <v>3000000</v>
      </c>
      <c r="C27" s="10">
        <v>3000000</v>
      </c>
      <c r="D27" s="3"/>
      <c r="E27" s="3"/>
      <c r="F27" s="8"/>
      <c r="L27" s="6"/>
      <c r="M27" s="9"/>
    </row>
    <row r="28" spans="1:13">
      <c r="A28" s="2" t="s">
        <v>33</v>
      </c>
      <c r="B28" s="4">
        <f>SUM(B26:B27)</f>
        <v>101474737</v>
      </c>
      <c r="C28" s="4">
        <f>SUM(C26:C27)</f>
        <v>101474737</v>
      </c>
      <c r="D28" s="3"/>
      <c r="E28" s="3"/>
      <c r="F28" s="6"/>
      <c r="G28" s="6"/>
    </row>
    <row r="29" spans="1:13">
      <c r="A29" s="1" t="s">
        <v>22</v>
      </c>
      <c r="B29" s="3">
        <v>57311095</v>
      </c>
      <c r="C29" s="3">
        <f>B29</f>
        <v>57311095</v>
      </c>
      <c r="D29" s="3"/>
      <c r="E29" s="3"/>
      <c r="M29" s="7"/>
    </row>
    <row r="30" spans="1:13">
      <c r="A30" s="1" t="s">
        <v>27</v>
      </c>
      <c r="B30" s="3">
        <v>3470000</v>
      </c>
      <c r="C30" s="3">
        <v>3470000</v>
      </c>
      <c r="D30" s="3"/>
      <c r="E30" s="3"/>
    </row>
    <row r="31" spans="1:13">
      <c r="A31" s="1" t="s">
        <v>25</v>
      </c>
      <c r="B31" s="3">
        <v>1614000</v>
      </c>
      <c r="C31" s="3">
        <v>1614000</v>
      </c>
      <c r="D31" s="3"/>
      <c r="E31" s="3"/>
    </row>
    <row r="32" spans="1:13">
      <c r="A32" s="1" t="s">
        <v>26</v>
      </c>
      <c r="B32" s="3">
        <v>285000</v>
      </c>
      <c r="C32" s="3">
        <v>285000</v>
      </c>
      <c r="D32" s="3"/>
      <c r="E32" s="3"/>
    </row>
    <row r="33" spans="1:5">
      <c r="A33" s="1" t="s">
        <v>31</v>
      </c>
      <c r="B33" s="3">
        <v>276000</v>
      </c>
      <c r="C33" s="3">
        <f>B33</f>
        <v>276000</v>
      </c>
      <c r="D33" s="3"/>
      <c r="E33" s="3"/>
    </row>
    <row r="34" spans="1:5">
      <c r="A34" s="2" t="s">
        <v>32</v>
      </c>
      <c r="B34" s="4">
        <f>SUM(B29:B33)</f>
        <v>62956095</v>
      </c>
      <c r="C34" s="4">
        <f>SUM(C29:C33)</f>
        <v>62956095</v>
      </c>
      <c r="D34" s="3"/>
      <c r="E34" s="3"/>
    </row>
    <row r="35" spans="1:5">
      <c r="A35" s="1" t="s">
        <v>17</v>
      </c>
      <c r="B35" s="3">
        <v>67191207</v>
      </c>
      <c r="C35" s="3">
        <v>67191207</v>
      </c>
      <c r="D35" s="3"/>
      <c r="E35" s="3"/>
    </row>
    <row r="36" spans="1:5">
      <c r="A36" s="2" t="s">
        <v>28</v>
      </c>
      <c r="B36" s="4">
        <f>SUM(B35:B35)</f>
        <v>67191207</v>
      </c>
      <c r="C36" s="4">
        <f>SUM(C35:C35)</f>
        <v>67191207</v>
      </c>
      <c r="D36" s="3"/>
      <c r="E36" s="3"/>
    </row>
    <row r="37" spans="1:5">
      <c r="A37" s="11" t="s">
        <v>18</v>
      </c>
      <c r="B37" s="10">
        <v>9466562</v>
      </c>
      <c r="C37" s="10">
        <f>B37</f>
        <v>9466562</v>
      </c>
      <c r="D37" s="3"/>
      <c r="E37" s="3"/>
    </row>
    <row r="38" spans="1:5">
      <c r="A38" s="11" t="s">
        <v>34</v>
      </c>
      <c r="B38" s="10">
        <v>3360000</v>
      </c>
      <c r="C38" s="10">
        <v>3360000</v>
      </c>
      <c r="D38" s="3"/>
      <c r="E38" s="3"/>
    </row>
    <row r="39" spans="1:5">
      <c r="A39" s="2" t="s">
        <v>35</v>
      </c>
      <c r="B39" s="4">
        <f>SUM(B37:B38)</f>
        <v>12826562</v>
      </c>
      <c r="C39" s="4">
        <f>SUM(C37:C38)</f>
        <v>12826562</v>
      </c>
      <c r="D39" s="3"/>
      <c r="E39" s="3"/>
    </row>
    <row r="40" spans="1:5">
      <c r="A40" s="2" t="s">
        <v>29</v>
      </c>
      <c r="B40" s="4">
        <f>B39+B36+B34+B28</f>
        <v>244448601</v>
      </c>
      <c r="C40" s="4">
        <f>B40</f>
        <v>244448601</v>
      </c>
      <c r="D40" s="4">
        <f>SUM(D26:D36)</f>
        <v>0</v>
      </c>
      <c r="E40" s="3"/>
    </row>
    <row r="41" spans="1:5">
      <c r="A41" s="1" t="s">
        <v>20</v>
      </c>
      <c r="B41" s="3">
        <v>17313805</v>
      </c>
      <c r="C41" s="3">
        <v>17313805</v>
      </c>
      <c r="D41" s="3"/>
      <c r="E41" s="3"/>
    </row>
    <row r="42" spans="1:5">
      <c r="A42" s="11" t="s">
        <v>19</v>
      </c>
      <c r="B42" s="3">
        <v>6564451</v>
      </c>
      <c r="C42" s="10">
        <f>B42</f>
        <v>6564451</v>
      </c>
      <c r="D42" s="3"/>
      <c r="E42" s="3"/>
    </row>
    <row r="43" spans="1:5">
      <c r="A43" s="2" t="s">
        <v>21</v>
      </c>
      <c r="B43" s="4">
        <f>SUM(B41:B42)</f>
        <v>23878256</v>
      </c>
      <c r="C43" s="4">
        <f>SUM(C41:C42)</f>
        <v>23878256</v>
      </c>
      <c r="D43" s="3"/>
      <c r="E43" s="3"/>
    </row>
    <row r="44" spans="1:5">
      <c r="A44" s="2" t="s">
        <v>30</v>
      </c>
      <c r="B44" s="4">
        <f>B43+B40</f>
        <v>268326857</v>
      </c>
      <c r="C44" s="4">
        <f>C43+C40</f>
        <v>268326857</v>
      </c>
      <c r="D44" s="4"/>
      <c r="E44" s="4"/>
    </row>
    <row r="46" spans="1:5" ht="15.75">
      <c r="A46" s="15"/>
      <c r="B46" s="15"/>
      <c r="C46" s="15"/>
      <c r="D46" s="15"/>
    </row>
    <row r="47" spans="1:5" ht="15.75">
      <c r="A47" s="16" t="s">
        <v>37</v>
      </c>
      <c r="B47" s="15"/>
      <c r="C47" s="15"/>
      <c r="D47" s="6" t="s">
        <v>38</v>
      </c>
    </row>
    <row r="48" spans="1:5">
      <c r="A48" s="17" t="s">
        <v>39</v>
      </c>
      <c r="B48" s="6"/>
      <c r="C48" s="6"/>
      <c r="D48" s="6" t="s">
        <v>40</v>
      </c>
    </row>
    <row r="49" spans="1:7">
      <c r="A49" s="12"/>
      <c r="B49" s="13"/>
      <c r="C49" s="13"/>
      <c r="D49" s="13"/>
      <c r="E49" s="13"/>
    </row>
    <row r="51" spans="1:7">
      <c r="B51" s="7"/>
      <c r="E51" s="7"/>
    </row>
    <row r="62" spans="1:7" ht="30.75" customHeight="1"/>
    <row r="63" spans="1:7" ht="30.75" customHeight="1">
      <c r="G63" s="7"/>
    </row>
    <row r="72" spans="6:6">
      <c r="F72" s="7"/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</dc:creator>
  <cp:lastModifiedBy>Financa</cp:lastModifiedBy>
  <cp:lastPrinted>2017-02-15T11:09:58Z</cp:lastPrinted>
  <dcterms:created xsi:type="dcterms:W3CDTF">2016-09-02T07:38:33Z</dcterms:created>
  <dcterms:modified xsi:type="dcterms:W3CDTF">2017-02-20T14:43:14Z</dcterms:modified>
</cp:coreProperties>
</file>